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OA-2025/Q3/"/>
    </mc:Choice>
  </mc:AlternateContent>
  <xr:revisionPtr revIDLastSave="250" documentId="8_{A2EA8895-6D89-40F4-9364-0BDFD2190B9B}" xr6:coauthVersionLast="47" xr6:coauthVersionMax="47" xr10:uidLastSave="{3C8AD588-7EC6-42BF-B64A-68D2AA2D32D1}"/>
  <bookViews>
    <workbookView xWindow="-120" yWindow="-120" windowWidth="29040" windowHeight="15720" xr2:uid="{00000000-000D-0000-FFFF-FFFF00000000}"/>
  </bookViews>
  <sheets>
    <sheet name="Q3-2025" sheetId="11" r:id="rId1"/>
    <sheet name="fördelning per trad &amp; fond" sheetId="12" r:id="rId2"/>
    <sheet name="Juli" sheetId="7" r:id="rId3"/>
    <sheet name="Aug" sheetId="8" r:id="rId4"/>
    <sheet name="Sept" sheetId="9" r:id="rId5"/>
  </sheets>
  <definedNames>
    <definedName name="_xlnm._FilterDatabase" localSheetId="0" hidden="1">'Q3-2025'!$A$1:$E$46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1" l="1"/>
  <c r="C47" i="11"/>
  <c r="E17" i="7"/>
  <c r="C17" i="7"/>
  <c r="E3" i="12" l="1"/>
  <c r="E4" i="12"/>
  <c r="E5" i="12"/>
  <c r="E6" i="12"/>
  <c r="E7" i="12"/>
  <c r="B8" i="12"/>
  <c r="C8" i="12"/>
  <c r="D8" i="12"/>
  <c r="E11" i="12"/>
  <c r="E12" i="12"/>
  <c r="E13" i="12"/>
  <c r="E14" i="12"/>
  <c r="E15" i="12"/>
  <c r="E16" i="12"/>
  <c r="E17" i="12"/>
  <c r="E18" i="12"/>
  <c r="E19" i="12"/>
  <c r="E20" i="12"/>
  <c r="B21" i="12"/>
  <c r="C21" i="12"/>
  <c r="D21" i="12"/>
  <c r="E17" i="8"/>
  <c r="C17" i="8"/>
  <c r="B22" i="12" l="1"/>
  <c r="C22" i="12"/>
  <c r="D22" i="12"/>
  <c r="E8" i="12"/>
  <c r="E21" i="12"/>
  <c r="C17" i="9"/>
  <c r="E17" i="9"/>
  <c r="E22" i="12" l="1"/>
</calcChain>
</file>

<file path=xl/sharedStrings.xml><?xml version="1.0" encoding="utf-8"?>
<sst xmlns="http://schemas.openxmlformats.org/spreadsheetml/2006/main" count="325" uniqueCount="59">
  <si>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</si>
  <si>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</si>
  <si>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</si>
  <si>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</si>
  <si>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</si>
  <si>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</si>
  <si>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</si>
  <si>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</si>
  <si>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</si>
  <si>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</si>
  <si>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</si>
  <si>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</si>
  <si>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</si>
  <si>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</si>
  <si>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</si>
  <si>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</si>
  <si>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</si>
  <si>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</si>
  <si>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</si>
  <si>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</si>
  <si>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</si>
  <si>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</si>
  <si>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</si>
  <si>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</si>
  <si>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</si>
  <si>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</si>
  <si>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</si>
  <si>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</si>
  <si>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</si>
  <si>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</si>
  <si>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</si>
  <si>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</si>
  <si>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</si>
  <si>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</si>
  <si>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</si>
  <si>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</si>
  <si>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</si>
  <si>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</si>
  <si>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</si>
  <si>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</si>
  <si>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</si>
  <si>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</si>
  <si>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</si>
  <si>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</si>
  <si>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</si>
  <si>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</si>
  <si>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</si>
  <si>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</si>
  <si>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</si>
  <si>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Premie Belopp</t>
  </si>
  <si>
    <t>Antal Individer</t>
  </si>
  <si>
    <t>Livbolags Namn</t>
  </si>
  <si>
    <t>Organisations Nummer</t>
  </si>
  <si>
    <t>Totalt Q3</t>
  </si>
  <si>
    <t>Q3 2025</t>
  </si>
  <si>
    <t>2025-07-01</t>
  </si>
  <si>
    <t>2025-08-01</t>
  </si>
  <si>
    <t>2025-09-01</t>
  </si>
  <si>
    <t>Q3-2025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</si>
</sst>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39">
    <xf numFmtId="0" fontId="0" fillId="0" borderId="0" xfId="0"/>
    <xf numFmtId="0" fontId="0" fillId="0" borderId="0" xfId="0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4" fillId="2" borderId="0" xfId="7"/>
    <xf numFmtId="0" fontId="6" fillId="2" borderId="0" xfId="7" applyFont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2" borderId="1" xfId="7" applyNumberFormat="1" applyFont="1" applyBorder="1" applyAlignment="1">
      <alignment horizontal="center"/>
    </xf>
    <xf numFmtId="3" fontId="4" fillId="2" borderId="0" xfId="7" applyNumberFormat="1"/>
    <xf numFmtId="0" fontId="4" fillId="2" borderId="0" xfId="17"/>
    <xf numFmtId="3" fontId="5" fillId="7" borderId="1" xfId="17" applyNumberFormat="1" applyFont="1" applyFill="1" applyBorder="1" applyAlignment="1">
      <alignment horizontal="center"/>
    </xf>
    <xf numFmtId="0" fontId="5" fillId="7" borderId="1" xfId="17" applyFont="1" applyFill="1" applyBorder="1" applyAlignment="1">
      <alignment horizontal="center"/>
    </xf>
    <xf numFmtId="3" fontId="3" fillId="6" borderId="1" xfId="17" applyNumberFormat="1" applyFont="1" applyFill="1" applyBorder="1" applyAlignment="1">
      <alignment horizontal="center"/>
    </xf>
    <xf numFmtId="3" fontId="2" fillId="6" borderId="1" xfId="17" applyNumberFormat="1" applyFont="1" applyFill="1" applyBorder="1" applyAlignment="1">
      <alignment horizontal="center"/>
    </xf>
    <xf numFmtId="0" fontId="2" fillId="6" borderId="1" xfId="17" applyFont="1" applyFill="1" applyBorder="1" applyAlignment="1">
      <alignment horizontal="center"/>
    </xf>
    <xf numFmtId="3" fontId="3" fillId="2" borderId="1" xfId="17" applyNumberFormat="1" applyFont="1" applyBorder="1" applyAlignment="1">
      <alignment horizontal="center"/>
    </xf>
    <xf numFmtId="0" fontId="1" fillId="2" borderId="1" xfId="17" applyFont="1" applyBorder="1" applyAlignment="1">
      <alignment horizontal="center"/>
    </xf>
    <xf numFmtId="0" fontId="1" fillId="6" borderId="2" xfId="17" applyFont="1" applyFill="1" applyBorder="1" applyAlignment="1">
      <alignment horizontal="center"/>
    </xf>
    <xf numFmtId="0" fontId="1" fillId="6" borderId="1" xfId="17" applyFont="1" applyFill="1" applyBorder="1" applyAlignment="1">
      <alignment horizontal="center"/>
    </xf>
    <xf numFmtId="3" fontId="3" fillId="5" borderId="2" xfId="17" applyNumberFormat="1" applyFont="1" applyFill="1" applyBorder="1" applyAlignment="1">
      <alignment horizontal="center"/>
    </xf>
    <xf numFmtId="3" fontId="2" fillId="5" borderId="1" xfId="17" applyNumberFormat="1" applyFont="1" applyFill="1" applyBorder="1" applyAlignment="1">
      <alignment horizontal="center"/>
    </xf>
    <xf numFmtId="0" fontId="2" fillId="5" borderId="1" xfId="17" applyFont="1" applyFill="1" applyBorder="1" applyAlignment="1">
      <alignment horizontal="center"/>
    </xf>
    <xf numFmtId="3" fontId="3" fillId="5" borderId="1" xfId="17" applyNumberFormat="1" applyFont="1" applyFill="1" applyBorder="1" applyAlignment="1">
      <alignment horizontal="center"/>
    </xf>
    <xf numFmtId="0" fontId="1" fillId="5" borderId="2" xfId="17" applyFont="1" applyFill="1" applyBorder="1" applyAlignment="1">
      <alignment horizontal="center"/>
    </xf>
    <xf numFmtId="0" fontId="1" fillId="5" borderId="1" xfId="17" applyFont="1" applyFill="1" applyBorder="1" applyAlignment="1">
      <alignment horizontal="center"/>
    </xf>
    <xf numFmtId="17" fontId="5" fillId="7" borderId="1" xfId="17" applyNumberFormat="1" applyFont="1" applyFill="1" applyBorder="1" applyAlignment="1">
      <alignment horizontal="center"/>
    </xf>
    <xf numFmtId="0" fontId="1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2" fillId="4" borderId="1" xfId="7" applyNumberFormat="1" applyFont="1" applyFill="1" applyBorder="1" applyAlignment="1">
      <alignment horizontal="center"/>
    </xf>
    <xf numFmtId="0" fontId="2" fillId="4" borderId="1" xfId="7" applyFont="1" applyFill="1" applyBorder="1" applyAlignment="1">
      <alignment horizontal="center"/>
    </xf>
  </cellXfs>
  <cellStyles count="19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" xfId="17" xr:uid="{A535ED13-A91F-4CD7-A8AA-5307C366292B}"/>
    <cellStyle name="Normal 20" xfId="16" xr:uid="{FE0CAB99-0174-45A9-8D5F-0E3EE7B4C344}"/>
    <cellStyle name="Normal 3" xfId="1" xr:uid="{61A10D1D-ABA2-419A-9863-46ECA07C5867}"/>
    <cellStyle name="Normal 4" xfId="18" xr:uid="{1D28B398-FB7E-4B4D-B29D-EC6B139B4249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04F1-1C88-4E18-9759-79B3793EBA61}">
  <dimension ref="A1:G47"/>
  <sheetViews>
    <sheetView tabSelected="1" workbookViewId="0"/>
  </sheetViews>
  <sheetFormatPr defaultRowHeight="18" customHeight="1" x14ac:dyDescent="0.25"/>
  <cols>
    <col min="1" max="1" width="19.28515625" style="11" bestFit="1" customWidth="1" collapsed="1"/>
    <col min="2" max="2" width="36.85546875" style="11" bestFit="1" customWidth="1" collapsed="1"/>
    <col min="3" max="3" width="12.7109375" style="11" bestFit="1" customWidth="1" collapsed="1"/>
    <col min="4" max="4" width="9.85546875" style="11" bestFit="1" customWidth="1" collapsed="1"/>
    <col min="5" max="5" width="12.5703125" style="11" bestFit="1" customWidth="1" collapsed="1"/>
    <col min="6" max="16384" width="9.140625" style="10"/>
  </cols>
  <sheetData>
    <row r="1" spans="1:7" ht="18" customHeight="1" x14ac:dyDescent="0.25">
      <c r="A1" s="33" t="s">
        <v>52</v>
      </c>
      <c r="B1" s="33" t="s">
        <v>51</v>
      </c>
      <c r="C1" s="33" t="s">
        <v>50</v>
      </c>
      <c r="D1" s="33" t="s">
        <v>1</v>
      </c>
      <c r="E1" s="33" t="s">
        <v>49</v>
      </c>
    </row>
    <row r="2" spans="1:7" ht="18" customHeight="1" x14ac:dyDescent="0.25">
      <c r="A2" s="34" t="s">
        <v>34</v>
      </c>
      <c r="B2" s="34" t="s">
        <v>3</v>
      </c>
      <c r="C2" s="34">
        <v>34</v>
      </c>
      <c r="D2" s="35" t="s">
        <v>55</v>
      </c>
      <c r="E2" s="36">
        <v>105054</v>
      </c>
    </row>
    <row r="3" spans="1:7" ht="18" customHeight="1" x14ac:dyDescent="0.25">
      <c r="A3" s="34" t="s">
        <v>34</v>
      </c>
      <c r="B3" s="34" t="s">
        <v>3</v>
      </c>
      <c r="C3" s="34">
        <v>13</v>
      </c>
      <c r="D3" s="35" t="s">
        <v>56</v>
      </c>
      <c r="E3" s="36">
        <v>20485</v>
      </c>
    </row>
    <row r="4" spans="1:7" ht="18" customHeight="1" x14ac:dyDescent="0.25">
      <c r="A4" s="34" t="s">
        <v>34</v>
      </c>
      <c r="B4" s="34" t="s">
        <v>3</v>
      </c>
      <c r="C4" s="34">
        <v>681</v>
      </c>
      <c r="D4" s="35" t="s">
        <v>57</v>
      </c>
      <c r="E4" s="36">
        <v>4386946</v>
      </c>
      <c r="F4" s="15"/>
      <c r="G4" s="15"/>
    </row>
    <row r="5" spans="1:7" ht="18" customHeight="1" x14ac:dyDescent="0.25">
      <c r="A5" s="34" t="s">
        <v>35</v>
      </c>
      <c r="B5" s="34" t="s">
        <v>36</v>
      </c>
      <c r="C5" s="34">
        <v>389</v>
      </c>
      <c r="D5" s="35" t="s">
        <v>55</v>
      </c>
      <c r="E5" s="36">
        <v>1270090</v>
      </c>
    </row>
    <row r="6" spans="1:7" ht="18" customHeight="1" x14ac:dyDescent="0.25">
      <c r="A6" s="34" t="s">
        <v>35</v>
      </c>
      <c r="B6" s="34" t="s">
        <v>36</v>
      </c>
      <c r="C6" s="34">
        <v>253</v>
      </c>
      <c r="D6" s="35" t="s">
        <v>56</v>
      </c>
      <c r="E6" s="36">
        <v>604492</v>
      </c>
    </row>
    <row r="7" spans="1:7" ht="18" customHeight="1" x14ac:dyDescent="0.25">
      <c r="A7" s="34" t="s">
        <v>35</v>
      </c>
      <c r="B7" s="34" t="s">
        <v>36</v>
      </c>
      <c r="C7" s="34">
        <v>4955</v>
      </c>
      <c r="D7" s="35" t="s">
        <v>57</v>
      </c>
      <c r="E7" s="36">
        <v>35177249</v>
      </c>
    </row>
    <row r="8" spans="1:7" ht="18" customHeight="1" x14ac:dyDescent="0.25">
      <c r="A8" s="34" t="s">
        <v>35</v>
      </c>
      <c r="B8" s="34" t="s">
        <v>37</v>
      </c>
      <c r="C8" s="34">
        <v>847</v>
      </c>
      <c r="D8" s="35" t="s">
        <v>55</v>
      </c>
      <c r="E8" s="36">
        <v>2153163</v>
      </c>
    </row>
    <row r="9" spans="1:7" ht="18" customHeight="1" x14ac:dyDescent="0.25">
      <c r="A9" s="34" t="s">
        <v>35</v>
      </c>
      <c r="B9" s="34" t="s">
        <v>37</v>
      </c>
      <c r="C9" s="34">
        <v>619</v>
      </c>
      <c r="D9" s="35" t="s">
        <v>56</v>
      </c>
      <c r="E9" s="36">
        <v>1183730</v>
      </c>
    </row>
    <row r="10" spans="1:7" ht="18" customHeight="1" x14ac:dyDescent="0.25">
      <c r="A10" s="34" t="s">
        <v>35</v>
      </c>
      <c r="B10" s="34" t="s">
        <v>37</v>
      </c>
      <c r="C10" s="34">
        <v>8691</v>
      </c>
      <c r="D10" s="35" t="s">
        <v>57</v>
      </c>
      <c r="E10" s="36">
        <v>51522040</v>
      </c>
    </row>
    <row r="11" spans="1:7" ht="18" customHeight="1" x14ac:dyDescent="0.25">
      <c r="A11" s="34" t="s">
        <v>38</v>
      </c>
      <c r="B11" s="34" t="s">
        <v>4</v>
      </c>
      <c r="C11" s="34">
        <v>646</v>
      </c>
      <c r="D11" s="35" t="s">
        <v>55</v>
      </c>
      <c r="E11" s="36">
        <v>1727970</v>
      </c>
    </row>
    <row r="12" spans="1:7" ht="18" customHeight="1" x14ac:dyDescent="0.25">
      <c r="A12" s="34" t="s">
        <v>38</v>
      </c>
      <c r="B12" s="34" t="s">
        <v>4</v>
      </c>
      <c r="C12" s="34">
        <v>389</v>
      </c>
      <c r="D12" s="35" t="s">
        <v>56</v>
      </c>
      <c r="E12" s="36">
        <v>579460</v>
      </c>
    </row>
    <row r="13" spans="1:7" ht="18" customHeight="1" x14ac:dyDescent="0.25">
      <c r="A13" s="34" t="s">
        <v>38</v>
      </c>
      <c r="B13" s="34" t="s">
        <v>4</v>
      </c>
      <c r="C13" s="34">
        <v>8409</v>
      </c>
      <c r="D13" s="35" t="s">
        <v>57</v>
      </c>
      <c r="E13" s="36">
        <v>48310982</v>
      </c>
    </row>
    <row r="14" spans="1:7" ht="18" customHeight="1" x14ac:dyDescent="0.25">
      <c r="A14" s="34" t="s">
        <v>39</v>
      </c>
      <c r="B14" s="34" t="s">
        <v>40</v>
      </c>
      <c r="C14" s="34">
        <v>174</v>
      </c>
      <c r="D14" s="35" t="s">
        <v>55</v>
      </c>
      <c r="E14" s="36">
        <v>607142</v>
      </c>
    </row>
    <row r="15" spans="1:7" ht="18" customHeight="1" x14ac:dyDescent="0.25">
      <c r="A15" s="34" t="s">
        <v>39</v>
      </c>
      <c r="B15" s="34" t="s">
        <v>40</v>
      </c>
      <c r="C15" s="34">
        <v>77</v>
      </c>
      <c r="D15" s="35" t="s">
        <v>56</v>
      </c>
      <c r="E15" s="36">
        <v>174824</v>
      </c>
    </row>
    <row r="16" spans="1:7" ht="18" customHeight="1" x14ac:dyDescent="0.25">
      <c r="A16" s="34" t="s">
        <v>39</v>
      </c>
      <c r="B16" s="34" t="s">
        <v>40</v>
      </c>
      <c r="C16" s="34">
        <v>1791</v>
      </c>
      <c r="D16" s="35" t="s">
        <v>57</v>
      </c>
      <c r="E16" s="36">
        <v>12809857</v>
      </c>
    </row>
    <row r="17" spans="1:5" ht="18" customHeight="1" x14ac:dyDescent="0.25">
      <c r="A17" s="34" t="s">
        <v>41</v>
      </c>
      <c r="B17" s="34" t="s">
        <v>6</v>
      </c>
      <c r="C17" s="34">
        <v>481</v>
      </c>
      <c r="D17" s="35" t="s">
        <v>55</v>
      </c>
      <c r="E17" s="36">
        <v>1905841</v>
      </c>
    </row>
    <row r="18" spans="1:5" ht="18" customHeight="1" x14ac:dyDescent="0.25">
      <c r="A18" s="34" t="s">
        <v>41</v>
      </c>
      <c r="B18" s="34" t="s">
        <v>6</v>
      </c>
      <c r="C18" s="34">
        <v>238</v>
      </c>
      <c r="D18" s="35" t="s">
        <v>56</v>
      </c>
      <c r="E18" s="36">
        <v>582590</v>
      </c>
    </row>
    <row r="19" spans="1:5" ht="18" customHeight="1" x14ac:dyDescent="0.25">
      <c r="A19" s="34" t="s">
        <v>41</v>
      </c>
      <c r="B19" s="34" t="s">
        <v>6</v>
      </c>
      <c r="C19" s="34">
        <v>7963</v>
      </c>
      <c r="D19" s="35" t="s">
        <v>57</v>
      </c>
      <c r="E19" s="36">
        <v>54414019</v>
      </c>
    </row>
    <row r="20" spans="1:5" ht="18" customHeight="1" x14ac:dyDescent="0.25">
      <c r="A20" s="34" t="s">
        <v>42</v>
      </c>
      <c r="B20" s="34" t="s">
        <v>7</v>
      </c>
      <c r="C20" s="34">
        <v>225</v>
      </c>
      <c r="D20" s="35" t="s">
        <v>55</v>
      </c>
      <c r="E20" s="36">
        <v>704939</v>
      </c>
    </row>
    <row r="21" spans="1:5" ht="18" customHeight="1" x14ac:dyDescent="0.25">
      <c r="A21" s="34" t="s">
        <v>42</v>
      </c>
      <c r="B21" s="34" t="s">
        <v>7</v>
      </c>
      <c r="C21" s="34">
        <v>141</v>
      </c>
      <c r="D21" s="35" t="s">
        <v>56</v>
      </c>
      <c r="E21" s="36">
        <v>319267</v>
      </c>
    </row>
    <row r="22" spans="1:5" ht="18" customHeight="1" x14ac:dyDescent="0.25">
      <c r="A22" s="34" t="s">
        <v>42</v>
      </c>
      <c r="B22" s="34" t="s">
        <v>7</v>
      </c>
      <c r="C22" s="34">
        <v>2632</v>
      </c>
      <c r="D22" s="35" t="s">
        <v>57</v>
      </c>
      <c r="E22" s="36">
        <v>18154913</v>
      </c>
    </row>
    <row r="23" spans="1:5" ht="18" customHeight="1" x14ac:dyDescent="0.25">
      <c r="A23" s="34" t="s">
        <v>42</v>
      </c>
      <c r="B23" s="34" t="s">
        <v>8</v>
      </c>
      <c r="C23" s="34">
        <v>6511</v>
      </c>
      <c r="D23" s="35" t="s">
        <v>55</v>
      </c>
      <c r="E23" s="36">
        <v>26640067</v>
      </c>
    </row>
    <row r="24" spans="1:5" ht="18" customHeight="1" x14ac:dyDescent="0.25">
      <c r="A24" s="34" t="s">
        <v>42</v>
      </c>
      <c r="B24" s="34" t="s">
        <v>8</v>
      </c>
      <c r="C24" s="34">
        <v>2625</v>
      </c>
      <c r="D24" s="35" t="s">
        <v>56</v>
      </c>
      <c r="E24" s="36">
        <v>4960545</v>
      </c>
    </row>
    <row r="25" spans="1:5" ht="18" customHeight="1" x14ac:dyDescent="0.25">
      <c r="A25" s="34" t="s">
        <v>42</v>
      </c>
      <c r="B25" s="34" t="s">
        <v>8</v>
      </c>
      <c r="C25" s="34">
        <v>211823</v>
      </c>
      <c r="D25" s="35" t="s">
        <v>57</v>
      </c>
      <c r="E25" s="36">
        <v>1127559104</v>
      </c>
    </row>
    <row r="26" spans="1:5" ht="18" customHeight="1" x14ac:dyDescent="0.25">
      <c r="A26" s="34" t="s">
        <v>42</v>
      </c>
      <c r="B26" s="34" t="s">
        <v>9</v>
      </c>
      <c r="C26" s="34">
        <v>471</v>
      </c>
      <c r="D26" s="35" t="s">
        <v>55</v>
      </c>
      <c r="E26" s="36">
        <v>1850432</v>
      </c>
    </row>
    <row r="27" spans="1:5" ht="18" customHeight="1" x14ac:dyDescent="0.25">
      <c r="A27" s="34" t="s">
        <v>42</v>
      </c>
      <c r="B27" s="34" t="s">
        <v>9</v>
      </c>
      <c r="C27" s="34">
        <v>281</v>
      </c>
      <c r="D27" s="35" t="s">
        <v>56</v>
      </c>
      <c r="E27" s="36">
        <v>542100</v>
      </c>
    </row>
    <row r="28" spans="1:5" ht="18" customHeight="1" x14ac:dyDescent="0.25">
      <c r="A28" s="34" t="s">
        <v>42</v>
      </c>
      <c r="B28" s="34" t="s">
        <v>9</v>
      </c>
      <c r="C28" s="34">
        <v>9204</v>
      </c>
      <c r="D28" s="35" t="s">
        <v>57</v>
      </c>
      <c r="E28" s="36">
        <v>59540585</v>
      </c>
    </row>
    <row r="29" spans="1:5" ht="18" customHeight="1" x14ac:dyDescent="0.25">
      <c r="A29" s="34" t="s">
        <v>43</v>
      </c>
      <c r="B29" s="34" t="s">
        <v>10</v>
      </c>
      <c r="C29" s="34">
        <v>171</v>
      </c>
      <c r="D29" s="35" t="s">
        <v>55</v>
      </c>
      <c r="E29" s="36">
        <v>1073530</v>
      </c>
    </row>
    <row r="30" spans="1:5" ht="18" customHeight="1" x14ac:dyDescent="0.25">
      <c r="A30" s="34" t="s">
        <v>43</v>
      </c>
      <c r="B30" s="34" t="s">
        <v>10</v>
      </c>
      <c r="C30" s="34">
        <v>60</v>
      </c>
      <c r="D30" s="35" t="s">
        <v>56</v>
      </c>
      <c r="E30" s="36">
        <v>245946</v>
      </c>
    </row>
    <row r="31" spans="1:5" ht="18" customHeight="1" x14ac:dyDescent="0.25">
      <c r="A31" s="34" t="s">
        <v>43</v>
      </c>
      <c r="B31" s="34" t="s">
        <v>10</v>
      </c>
      <c r="C31" s="34">
        <v>2949</v>
      </c>
      <c r="D31" s="35" t="s">
        <v>57</v>
      </c>
      <c r="E31" s="36">
        <v>22390752</v>
      </c>
    </row>
    <row r="32" spans="1:5" ht="18" customHeight="1" x14ac:dyDescent="0.25">
      <c r="A32" s="34" t="s">
        <v>44</v>
      </c>
      <c r="B32" s="34" t="s">
        <v>11</v>
      </c>
      <c r="C32" s="34">
        <v>470</v>
      </c>
      <c r="D32" s="35" t="s">
        <v>55</v>
      </c>
      <c r="E32" s="36">
        <v>1470647</v>
      </c>
    </row>
    <row r="33" spans="1:5" ht="18" customHeight="1" x14ac:dyDescent="0.25">
      <c r="A33" s="34" t="s">
        <v>44</v>
      </c>
      <c r="B33" s="34" t="s">
        <v>11</v>
      </c>
      <c r="C33" s="34">
        <v>232</v>
      </c>
      <c r="D33" s="35" t="s">
        <v>56</v>
      </c>
      <c r="E33" s="36">
        <v>545284</v>
      </c>
    </row>
    <row r="34" spans="1:5" ht="18" customHeight="1" x14ac:dyDescent="0.25">
      <c r="A34" s="34" t="s">
        <v>44</v>
      </c>
      <c r="B34" s="34" t="s">
        <v>11</v>
      </c>
      <c r="C34" s="34">
        <v>10497</v>
      </c>
      <c r="D34" s="35" t="s">
        <v>57</v>
      </c>
      <c r="E34" s="36">
        <v>71149314</v>
      </c>
    </row>
    <row r="35" spans="1:5" ht="18" customHeight="1" x14ac:dyDescent="0.25">
      <c r="A35" s="34" t="s">
        <v>45</v>
      </c>
      <c r="B35" s="34" t="s">
        <v>12</v>
      </c>
      <c r="C35" s="34">
        <v>274</v>
      </c>
      <c r="D35" s="35" t="s">
        <v>55</v>
      </c>
      <c r="E35" s="36">
        <v>807275</v>
      </c>
    </row>
    <row r="36" spans="1:5" ht="18" customHeight="1" x14ac:dyDescent="0.25">
      <c r="A36" s="34" t="s">
        <v>45</v>
      </c>
      <c r="B36" s="34" t="s">
        <v>12</v>
      </c>
      <c r="C36" s="34">
        <v>140</v>
      </c>
      <c r="D36" s="35" t="s">
        <v>56</v>
      </c>
      <c r="E36" s="36">
        <v>276546</v>
      </c>
    </row>
    <row r="37" spans="1:5" ht="18" customHeight="1" x14ac:dyDescent="0.25">
      <c r="A37" s="34" t="s">
        <v>45</v>
      </c>
      <c r="B37" s="34" t="s">
        <v>12</v>
      </c>
      <c r="C37" s="34">
        <v>4606</v>
      </c>
      <c r="D37" s="35" t="s">
        <v>57</v>
      </c>
      <c r="E37" s="36">
        <v>32766245</v>
      </c>
    </row>
    <row r="38" spans="1:5" ht="18" customHeight="1" x14ac:dyDescent="0.25">
      <c r="A38" s="34" t="s">
        <v>46</v>
      </c>
      <c r="B38" s="34" t="s">
        <v>13</v>
      </c>
      <c r="C38" s="34">
        <v>95</v>
      </c>
      <c r="D38" s="35" t="s">
        <v>55</v>
      </c>
      <c r="E38" s="36">
        <v>603539</v>
      </c>
    </row>
    <row r="39" spans="1:5" ht="18" customHeight="1" x14ac:dyDescent="0.25">
      <c r="A39" s="34" t="s">
        <v>46</v>
      </c>
      <c r="B39" s="34" t="s">
        <v>13</v>
      </c>
      <c r="C39" s="34">
        <v>43</v>
      </c>
      <c r="D39" s="35" t="s">
        <v>56</v>
      </c>
      <c r="E39" s="36">
        <v>192514</v>
      </c>
    </row>
    <row r="40" spans="1:5" ht="18" customHeight="1" x14ac:dyDescent="0.25">
      <c r="A40" s="34" t="s">
        <v>46</v>
      </c>
      <c r="B40" s="34" t="s">
        <v>13</v>
      </c>
      <c r="C40" s="34">
        <v>1177</v>
      </c>
      <c r="D40" s="35" t="s">
        <v>57</v>
      </c>
      <c r="E40" s="36">
        <v>8828872</v>
      </c>
    </row>
    <row r="41" spans="1:5" ht="18" customHeight="1" x14ac:dyDescent="0.25">
      <c r="A41" s="34" t="s">
        <v>47</v>
      </c>
      <c r="B41" s="34" t="s">
        <v>14</v>
      </c>
      <c r="C41" s="34">
        <v>1331</v>
      </c>
      <c r="D41" s="35" t="s">
        <v>55</v>
      </c>
      <c r="E41" s="36">
        <v>4746208</v>
      </c>
    </row>
    <row r="42" spans="1:5" ht="18" customHeight="1" x14ac:dyDescent="0.25">
      <c r="A42" s="34" t="s">
        <v>47</v>
      </c>
      <c r="B42" s="34" t="s">
        <v>14</v>
      </c>
      <c r="C42" s="34">
        <v>733</v>
      </c>
      <c r="D42" s="35" t="s">
        <v>56</v>
      </c>
      <c r="E42" s="36">
        <v>1437316</v>
      </c>
    </row>
    <row r="43" spans="1:5" ht="18" customHeight="1" x14ac:dyDescent="0.25">
      <c r="A43" s="34" t="s">
        <v>47</v>
      </c>
      <c r="B43" s="34" t="s">
        <v>14</v>
      </c>
      <c r="C43" s="34">
        <v>22597</v>
      </c>
      <c r="D43" s="35" t="s">
        <v>57</v>
      </c>
      <c r="E43" s="36">
        <v>147855972</v>
      </c>
    </row>
    <row r="44" spans="1:5" ht="18" customHeight="1" x14ac:dyDescent="0.25">
      <c r="A44" s="34" t="s">
        <v>48</v>
      </c>
      <c r="B44" s="34" t="s">
        <v>15</v>
      </c>
      <c r="C44" s="34">
        <v>88</v>
      </c>
      <c r="D44" s="35" t="s">
        <v>55</v>
      </c>
      <c r="E44" s="36">
        <v>195299</v>
      </c>
    </row>
    <row r="45" spans="1:5" ht="18" customHeight="1" x14ac:dyDescent="0.25">
      <c r="A45" s="34" t="s">
        <v>48</v>
      </c>
      <c r="B45" s="34" t="s">
        <v>15</v>
      </c>
      <c r="C45" s="34">
        <v>57</v>
      </c>
      <c r="D45" s="35" t="s">
        <v>56</v>
      </c>
      <c r="E45" s="36">
        <v>123616</v>
      </c>
    </row>
    <row r="46" spans="1:5" ht="18" customHeight="1" x14ac:dyDescent="0.25">
      <c r="A46" s="34" t="s">
        <v>48</v>
      </c>
      <c r="B46" s="34" t="s">
        <v>15</v>
      </c>
      <c r="C46" s="34">
        <v>1076</v>
      </c>
      <c r="D46" s="35" t="s">
        <v>57</v>
      </c>
      <c r="E46" s="36">
        <v>7650002</v>
      </c>
    </row>
    <row r="47" spans="1:5" ht="18" customHeight="1" x14ac:dyDescent="0.25">
      <c r="A47" s="38" t="s">
        <v>16</v>
      </c>
      <c r="B47" s="37"/>
      <c r="C47" s="37">
        <f>SUM(C2:C46)</f>
        <v>317159</v>
      </c>
      <c r="D47" s="37" t="s">
        <v>58</v>
      </c>
      <c r="E47" s="37">
        <f>SUM(E2:E46)</f>
        <v>1760166763</v>
      </c>
    </row>
  </sheetData>
  <autoFilter ref="A1:E46" xr:uid="{958E04F1-1C88-4E18-9759-79B3793EBA6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23D1C-94E0-4F98-86D6-34747BE0F715}">
  <dimension ref="A1:E22"/>
  <sheetViews>
    <sheetView workbookViewId="0">
      <selection activeCell="B22" sqref="B22:D22"/>
    </sheetView>
  </sheetViews>
  <sheetFormatPr defaultRowHeight="15" x14ac:dyDescent="0.25"/>
  <cols>
    <col min="1" max="1" width="22.28515625" style="16" customWidth="1"/>
    <col min="2" max="2" width="20.5703125" style="16" customWidth="1"/>
    <col min="3" max="3" width="22.42578125" style="16" customWidth="1"/>
    <col min="4" max="4" width="19.42578125" style="16" customWidth="1"/>
    <col min="5" max="5" width="18.28515625" style="16" customWidth="1"/>
    <col min="6" max="16384" width="9.140625" style="16"/>
  </cols>
  <sheetData>
    <row r="1" spans="1:5" x14ac:dyDescent="0.25">
      <c r="A1" s="18" t="s">
        <v>1</v>
      </c>
      <c r="B1" s="32">
        <v>45839</v>
      </c>
      <c r="C1" s="32">
        <v>45870</v>
      </c>
      <c r="D1" s="32">
        <v>45901</v>
      </c>
      <c r="E1" s="18" t="s">
        <v>54</v>
      </c>
    </row>
    <row r="2" spans="1:5" x14ac:dyDescent="0.25">
      <c r="A2" s="31" t="s">
        <v>18</v>
      </c>
      <c r="B2" s="31" t="s">
        <v>0</v>
      </c>
      <c r="C2" s="31" t="s">
        <v>0</v>
      </c>
      <c r="D2" s="31" t="s">
        <v>0</v>
      </c>
      <c r="E2" s="30" t="s">
        <v>53</v>
      </c>
    </row>
    <row r="3" spans="1:5" x14ac:dyDescent="0.25">
      <c r="A3" s="23" t="s">
        <v>3</v>
      </c>
      <c r="B3" s="14">
        <v>105054</v>
      </c>
      <c r="C3" s="14">
        <v>20485</v>
      </c>
      <c r="D3" s="14">
        <v>4386946</v>
      </c>
      <c r="E3" s="22">
        <f>SUM(B3:D3)</f>
        <v>4512485</v>
      </c>
    </row>
    <row r="4" spans="1:5" x14ac:dyDescent="0.25">
      <c r="A4" s="23" t="s">
        <v>19</v>
      </c>
      <c r="B4" s="14">
        <v>2153163</v>
      </c>
      <c r="C4" s="14">
        <v>1183730</v>
      </c>
      <c r="D4" s="14">
        <v>51522040</v>
      </c>
      <c r="E4" s="22">
        <f>SUM(B4:D4)</f>
        <v>54858933</v>
      </c>
    </row>
    <row r="5" spans="1:5" x14ac:dyDescent="0.25">
      <c r="A5" s="23" t="s">
        <v>20</v>
      </c>
      <c r="B5" s="14">
        <v>26640067</v>
      </c>
      <c r="C5" s="14">
        <v>4960545</v>
      </c>
      <c r="D5" s="14">
        <v>1127559104</v>
      </c>
      <c r="E5" s="22">
        <f>SUM(B5:D5)</f>
        <v>1159159716</v>
      </c>
    </row>
    <row r="6" spans="1:5" x14ac:dyDescent="0.25">
      <c r="A6" s="23" t="s">
        <v>21</v>
      </c>
      <c r="B6" s="14">
        <v>1850432</v>
      </c>
      <c r="C6" s="14">
        <v>542100</v>
      </c>
      <c r="D6" s="14">
        <v>59540585</v>
      </c>
      <c r="E6" s="22">
        <f>SUM(B6:D6)</f>
        <v>61933117</v>
      </c>
    </row>
    <row r="7" spans="1:5" x14ac:dyDescent="0.25">
      <c r="A7" s="23" t="s">
        <v>22</v>
      </c>
      <c r="B7" s="14">
        <v>603539</v>
      </c>
      <c r="C7" s="14">
        <v>192514</v>
      </c>
      <c r="D7" s="14">
        <v>8828872</v>
      </c>
      <c r="E7" s="22">
        <f>SUM(B7:D7)</f>
        <v>9624925</v>
      </c>
    </row>
    <row r="8" spans="1:5" x14ac:dyDescent="0.25">
      <c r="A8" s="28" t="s">
        <v>32</v>
      </c>
      <c r="B8" s="27">
        <f>SUM(B3:B7)</f>
        <v>31352255</v>
      </c>
      <c r="C8" s="27">
        <f>SUM(C3:C7)</f>
        <v>6899374</v>
      </c>
      <c r="D8" s="27">
        <f>SUM(D3:D7)</f>
        <v>1251837547</v>
      </c>
      <c r="E8" s="29">
        <f>SUM(E3:E7)</f>
        <v>1290089176</v>
      </c>
    </row>
    <row r="9" spans="1:5" x14ac:dyDescent="0.25">
      <c r="A9" s="28"/>
      <c r="B9" s="27"/>
      <c r="C9" s="27"/>
      <c r="D9" s="27"/>
      <c r="E9" s="26"/>
    </row>
    <row r="10" spans="1:5" x14ac:dyDescent="0.25">
      <c r="A10" s="25" t="s">
        <v>23</v>
      </c>
      <c r="B10" s="25" t="s">
        <v>0</v>
      </c>
      <c r="C10" s="25" t="s">
        <v>0</v>
      </c>
      <c r="D10" s="25" t="s">
        <v>0</v>
      </c>
      <c r="E10" s="24" t="s">
        <v>53</v>
      </c>
    </row>
    <row r="11" spans="1:5" x14ac:dyDescent="0.25">
      <c r="A11" s="23" t="s">
        <v>24</v>
      </c>
      <c r="B11" s="14">
        <v>1270090</v>
      </c>
      <c r="C11" s="14">
        <v>604492</v>
      </c>
      <c r="D11" s="14">
        <v>35177249</v>
      </c>
      <c r="E11" s="22">
        <f t="shared" ref="E11:E20" si="0">SUM(B11:D11)</f>
        <v>37051831</v>
      </c>
    </row>
    <row r="12" spans="1:5" x14ac:dyDescent="0.25">
      <c r="A12" s="23" t="s">
        <v>25</v>
      </c>
      <c r="B12" s="14">
        <v>1727970</v>
      </c>
      <c r="C12" s="14">
        <v>579460</v>
      </c>
      <c r="D12" s="14">
        <v>48310982</v>
      </c>
      <c r="E12" s="22">
        <f t="shared" si="0"/>
        <v>50618412</v>
      </c>
    </row>
    <row r="13" spans="1:5" x14ac:dyDescent="0.25">
      <c r="A13" s="23" t="s">
        <v>5</v>
      </c>
      <c r="B13" s="14">
        <v>607142</v>
      </c>
      <c r="C13" s="14">
        <v>174824</v>
      </c>
      <c r="D13" s="14">
        <v>12809857</v>
      </c>
      <c r="E13" s="22">
        <f t="shared" si="0"/>
        <v>13591823</v>
      </c>
    </row>
    <row r="14" spans="1:5" x14ac:dyDescent="0.25">
      <c r="A14" s="23" t="s">
        <v>26</v>
      </c>
      <c r="B14" s="14">
        <v>1905841</v>
      </c>
      <c r="C14" s="14">
        <v>582590</v>
      </c>
      <c r="D14" s="14">
        <v>54414019</v>
      </c>
      <c r="E14" s="22">
        <f t="shared" si="0"/>
        <v>56902450</v>
      </c>
    </row>
    <row r="15" spans="1:5" x14ac:dyDescent="0.25">
      <c r="A15" s="23" t="s">
        <v>27</v>
      </c>
      <c r="B15" s="14">
        <v>704939</v>
      </c>
      <c r="C15" s="14">
        <v>319267</v>
      </c>
      <c r="D15" s="14">
        <v>18154913</v>
      </c>
      <c r="E15" s="22">
        <f t="shared" si="0"/>
        <v>19179119</v>
      </c>
    </row>
    <row r="16" spans="1:5" x14ac:dyDescent="0.25">
      <c r="A16" s="23" t="s">
        <v>10</v>
      </c>
      <c r="B16" s="14">
        <v>1073530</v>
      </c>
      <c r="C16" s="14">
        <v>245946</v>
      </c>
      <c r="D16" s="14">
        <v>22390752</v>
      </c>
      <c r="E16" s="22">
        <f t="shared" si="0"/>
        <v>23710228</v>
      </c>
    </row>
    <row r="17" spans="1:5" x14ac:dyDescent="0.25">
      <c r="A17" s="23" t="s">
        <v>28</v>
      </c>
      <c r="B17" s="14">
        <v>1470647</v>
      </c>
      <c r="C17" s="14">
        <v>545284</v>
      </c>
      <c r="D17" s="14">
        <v>71149314</v>
      </c>
      <c r="E17" s="22">
        <f t="shared" si="0"/>
        <v>73165245</v>
      </c>
    </row>
    <row r="18" spans="1:5" x14ac:dyDescent="0.25">
      <c r="A18" s="23" t="s">
        <v>29</v>
      </c>
      <c r="B18" s="14">
        <v>807275</v>
      </c>
      <c r="C18" s="14">
        <v>276546</v>
      </c>
      <c r="D18" s="14">
        <v>32766245</v>
      </c>
      <c r="E18" s="22">
        <f t="shared" si="0"/>
        <v>33850066</v>
      </c>
    </row>
    <row r="19" spans="1:5" x14ac:dyDescent="0.25">
      <c r="A19" s="23" t="s">
        <v>30</v>
      </c>
      <c r="B19" s="14">
        <v>4746208</v>
      </c>
      <c r="C19" s="14">
        <v>1437316</v>
      </c>
      <c r="D19" s="14">
        <v>147855972</v>
      </c>
      <c r="E19" s="22">
        <f t="shared" si="0"/>
        <v>154039496</v>
      </c>
    </row>
    <row r="20" spans="1:5" x14ac:dyDescent="0.25">
      <c r="A20" s="23" t="s">
        <v>15</v>
      </c>
      <c r="B20" s="14">
        <v>195299</v>
      </c>
      <c r="C20" s="14">
        <v>123616</v>
      </c>
      <c r="D20" s="14">
        <v>7650002</v>
      </c>
      <c r="E20" s="22">
        <f t="shared" si="0"/>
        <v>7968917</v>
      </c>
    </row>
    <row r="21" spans="1:5" x14ac:dyDescent="0.25">
      <c r="A21" s="21" t="s">
        <v>31</v>
      </c>
      <c r="B21" s="20">
        <f>SUM(B11:B20)</f>
        <v>14508941</v>
      </c>
      <c r="C21" s="20">
        <f>SUM(C11:C20)</f>
        <v>4889341</v>
      </c>
      <c r="D21" s="20">
        <f>SUM(D11:D20)</f>
        <v>450679305</v>
      </c>
      <c r="E21" s="19">
        <f>SUM(E11:E20)</f>
        <v>470077587</v>
      </c>
    </row>
    <row r="22" spans="1:5" x14ac:dyDescent="0.25">
      <c r="A22" s="18" t="s">
        <v>16</v>
      </c>
      <c r="B22" s="17">
        <f>B8+B21</f>
        <v>45861196</v>
      </c>
      <c r="C22" s="17">
        <f>C8+C21</f>
        <v>11788715</v>
      </c>
      <c r="D22" s="17">
        <f>D8+D21</f>
        <v>1702516852</v>
      </c>
      <c r="E22" s="17">
        <f>SUM(B22:D22)</f>
        <v>1760166763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/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2" t="s">
        <v>34</v>
      </c>
      <c r="B2" s="12" t="s">
        <v>3</v>
      </c>
      <c r="C2" s="12">
        <v>34</v>
      </c>
      <c r="D2" s="12" t="s">
        <v>55</v>
      </c>
      <c r="E2" s="13">
        <v>105054</v>
      </c>
    </row>
    <row r="3" spans="1:5" x14ac:dyDescent="0.25">
      <c r="A3" s="12" t="s">
        <v>35</v>
      </c>
      <c r="B3" s="12" t="s">
        <v>36</v>
      </c>
      <c r="C3" s="12">
        <v>389</v>
      </c>
      <c r="D3" s="12" t="s">
        <v>55</v>
      </c>
      <c r="E3" s="13">
        <v>1270090</v>
      </c>
    </row>
    <row r="4" spans="1:5" x14ac:dyDescent="0.25">
      <c r="A4" s="12" t="s">
        <v>35</v>
      </c>
      <c r="B4" s="12" t="s">
        <v>37</v>
      </c>
      <c r="C4" s="12">
        <v>847</v>
      </c>
      <c r="D4" s="12" t="s">
        <v>55</v>
      </c>
      <c r="E4" s="13">
        <v>2153163</v>
      </c>
    </row>
    <row r="5" spans="1:5" x14ac:dyDescent="0.25">
      <c r="A5" s="12" t="s">
        <v>38</v>
      </c>
      <c r="B5" s="12" t="s">
        <v>4</v>
      </c>
      <c r="C5" s="12">
        <v>646</v>
      </c>
      <c r="D5" s="12" t="s">
        <v>55</v>
      </c>
      <c r="E5" s="13">
        <v>1727970</v>
      </c>
    </row>
    <row r="6" spans="1:5" x14ac:dyDescent="0.25">
      <c r="A6" s="12" t="s">
        <v>39</v>
      </c>
      <c r="B6" s="12" t="s">
        <v>40</v>
      </c>
      <c r="C6" s="12">
        <v>174</v>
      </c>
      <c r="D6" s="12" t="s">
        <v>55</v>
      </c>
      <c r="E6" s="13">
        <v>607142</v>
      </c>
    </row>
    <row r="7" spans="1:5" x14ac:dyDescent="0.25">
      <c r="A7" s="12" t="s">
        <v>41</v>
      </c>
      <c r="B7" s="12" t="s">
        <v>6</v>
      </c>
      <c r="C7" s="12">
        <v>481</v>
      </c>
      <c r="D7" s="12" t="s">
        <v>55</v>
      </c>
      <c r="E7" s="13">
        <v>1905841</v>
      </c>
    </row>
    <row r="8" spans="1:5" x14ac:dyDescent="0.25">
      <c r="A8" s="12" t="s">
        <v>42</v>
      </c>
      <c r="B8" s="12" t="s">
        <v>7</v>
      </c>
      <c r="C8" s="12">
        <v>225</v>
      </c>
      <c r="D8" s="12" t="s">
        <v>55</v>
      </c>
      <c r="E8" s="13">
        <v>704939</v>
      </c>
    </row>
    <row r="9" spans="1:5" x14ac:dyDescent="0.25">
      <c r="A9" s="12" t="s">
        <v>42</v>
      </c>
      <c r="B9" s="12" t="s">
        <v>8</v>
      </c>
      <c r="C9" s="12">
        <v>6511</v>
      </c>
      <c r="D9" s="12" t="s">
        <v>55</v>
      </c>
      <c r="E9" s="13">
        <v>26640067</v>
      </c>
    </row>
    <row r="10" spans="1:5" x14ac:dyDescent="0.25">
      <c r="A10" s="12" t="s">
        <v>42</v>
      </c>
      <c r="B10" s="12" t="s">
        <v>9</v>
      </c>
      <c r="C10" s="12">
        <v>471</v>
      </c>
      <c r="D10" s="12" t="s">
        <v>55</v>
      </c>
      <c r="E10" s="13">
        <v>1850432</v>
      </c>
    </row>
    <row r="11" spans="1:5" x14ac:dyDescent="0.25">
      <c r="A11" s="12" t="s">
        <v>43</v>
      </c>
      <c r="B11" s="12" t="s">
        <v>10</v>
      </c>
      <c r="C11" s="12">
        <v>171</v>
      </c>
      <c r="D11" s="12" t="s">
        <v>55</v>
      </c>
      <c r="E11" s="13">
        <v>1073530</v>
      </c>
    </row>
    <row r="12" spans="1:5" x14ac:dyDescent="0.25">
      <c r="A12" s="12" t="s">
        <v>44</v>
      </c>
      <c r="B12" s="12" t="s">
        <v>11</v>
      </c>
      <c r="C12" s="12">
        <v>470</v>
      </c>
      <c r="D12" s="12" t="s">
        <v>55</v>
      </c>
      <c r="E12" s="13">
        <v>1470647</v>
      </c>
    </row>
    <row r="13" spans="1:5" x14ac:dyDescent="0.25">
      <c r="A13" s="12" t="s">
        <v>45</v>
      </c>
      <c r="B13" s="12" t="s">
        <v>12</v>
      </c>
      <c r="C13" s="12">
        <v>274</v>
      </c>
      <c r="D13" s="12" t="s">
        <v>55</v>
      </c>
      <c r="E13" s="13">
        <v>807275</v>
      </c>
    </row>
    <row r="14" spans="1:5" x14ac:dyDescent="0.25">
      <c r="A14" s="12" t="s">
        <v>46</v>
      </c>
      <c r="B14" s="12" t="s">
        <v>13</v>
      </c>
      <c r="C14" s="12">
        <v>95</v>
      </c>
      <c r="D14" s="12" t="s">
        <v>55</v>
      </c>
      <c r="E14" s="13">
        <v>603539</v>
      </c>
    </row>
    <row r="15" spans="1:5" x14ac:dyDescent="0.25">
      <c r="A15" s="12" t="s">
        <v>47</v>
      </c>
      <c r="B15" s="12" t="s">
        <v>14</v>
      </c>
      <c r="C15" s="12">
        <v>1331</v>
      </c>
      <c r="D15" s="12" t="s">
        <v>55</v>
      </c>
      <c r="E15" s="13">
        <v>4746208</v>
      </c>
    </row>
    <row r="16" spans="1:5" x14ac:dyDescent="0.25">
      <c r="A16" s="12" t="s">
        <v>48</v>
      </c>
      <c r="B16" s="12" t="s">
        <v>15</v>
      </c>
      <c r="C16" s="12">
        <v>88</v>
      </c>
      <c r="D16" s="12" t="s">
        <v>55</v>
      </c>
      <c r="E16" s="13">
        <v>195299</v>
      </c>
    </row>
    <row r="17" spans="1:5" x14ac:dyDescent="0.25">
      <c r="A17" s="6"/>
      <c r="B17" s="7" t="s">
        <v>16</v>
      </c>
      <c r="C17" s="2">
        <f>SUM(C2:C16)</f>
        <v>12207</v>
      </c>
      <c r="D17" s="3">
        <v>45839</v>
      </c>
      <c r="E17" s="2">
        <f>SUM(E2:E16)</f>
        <v>45861196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/>
  </sheetViews>
  <sheetFormatPr defaultRowHeight="15" x14ac:dyDescent="0.25"/>
  <cols>
    <col min="1" max="1" width="20.85546875" customWidth="1"/>
    <col min="2" max="2" width="37.5703125" customWidth="1"/>
    <col min="3" max="3" width="13" style="1" customWidth="1"/>
    <col min="4" max="4" width="11.42578125" style="1" customWidth="1"/>
    <col min="5" max="5" width="17.710937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12" t="s">
        <v>34</v>
      </c>
      <c r="B2" s="12" t="s">
        <v>3</v>
      </c>
      <c r="C2" s="12">
        <v>13</v>
      </c>
      <c r="D2" s="12" t="s">
        <v>56</v>
      </c>
      <c r="E2" s="13">
        <v>20485</v>
      </c>
    </row>
    <row r="3" spans="1:5" x14ac:dyDescent="0.25">
      <c r="A3" s="12" t="s">
        <v>35</v>
      </c>
      <c r="B3" s="12" t="s">
        <v>36</v>
      </c>
      <c r="C3" s="12">
        <v>253</v>
      </c>
      <c r="D3" s="12" t="s">
        <v>56</v>
      </c>
      <c r="E3" s="13">
        <v>604492</v>
      </c>
    </row>
    <row r="4" spans="1:5" x14ac:dyDescent="0.25">
      <c r="A4" s="12" t="s">
        <v>35</v>
      </c>
      <c r="B4" s="12" t="s">
        <v>37</v>
      </c>
      <c r="C4" s="12">
        <v>619</v>
      </c>
      <c r="D4" s="12" t="s">
        <v>56</v>
      </c>
      <c r="E4" s="13">
        <v>1183730</v>
      </c>
    </row>
    <row r="5" spans="1:5" x14ac:dyDescent="0.25">
      <c r="A5" s="12" t="s">
        <v>38</v>
      </c>
      <c r="B5" s="12" t="s">
        <v>4</v>
      </c>
      <c r="C5" s="12">
        <v>389</v>
      </c>
      <c r="D5" s="12" t="s">
        <v>56</v>
      </c>
      <c r="E5" s="13">
        <v>579460</v>
      </c>
    </row>
    <row r="6" spans="1:5" x14ac:dyDescent="0.25">
      <c r="A6" s="12" t="s">
        <v>39</v>
      </c>
      <c r="B6" s="12" t="s">
        <v>40</v>
      </c>
      <c r="C6" s="12">
        <v>77</v>
      </c>
      <c r="D6" s="12" t="s">
        <v>56</v>
      </c>
      <c r="E6" s="13">
        <v>174824</v>
      </c>
    </row>
    <row r="7" spans="1:5" x14ac:dyDescent="0.25">
      <c r="A7" s="12" t="s">
        <v>41</v>
      </c>
      <c r="B7" s="12" t="s">
        <v>6</v>
      </c>
      <c r="C7" s="12">
        <v>238</v>
      </c>
      <c r="D7" s="12" t="s">
        <v>56</v>
      </c>
      <c r="E7" s="13">
        <v>582590</v>
      </c>
    </row>
    <row r="8" spans="1:5" x14ac:dyDescent="0.25">
      <c r="A8" s="12" t="s">
        <v>42</v>
      </c>
      <c r="B8" s="12" t="s">
        <v>7</v>
      </c>
      <c r="C8" s="12">
        <v>141</v>
      </c>
      <c r="D8" s="12" t="s">
        <v>56</v>
      </c>
      <c r="E8" s="13">
        <v>319267</v>
      </c>
    </row>
    <row r="9" spans="1:5" x14ac:dyDescent="0.25">
      <c r="A9" s="12" t="s">
        <v>42</v>
      </c>
      <c r="B9" s="12" t="s">
        <v>8</v>
      </c>
      <c r="C9" s="12">
        <v>2625</v>
      </c>
      <c r="D9" s="12" t="s">
        <v>56</v>
      </c>
      <c r="E9" s="13">
        <v>4960545</v>
      </c>
    </row>
    <row r="10" spans="1:5" x14ac:dyDescent="0.25">
      <c r="A10" s="12" t="s">
        <v>42</v>
      </c>
      <c r="B10" s="12" t="s">
        <v>9</v>
      </c>
      <c r="C10" s="12">
        <v>281</v>
      </c>
      <c r="D10" s="12" t="s">
        <v>56</v>
      </c>
      <c r="E10" s="13">
        <v>542100</v>
      </c>
    </row>
    <row r="11" spans="1:5" x14ac:dyDescent="0.25">
      <c r="A11" s="12" t="s">
        <v>43</v>
      </c>
      <c r="B11" s="12" t="s">
        <v>10</v>
      </c>
      <c r="C11" s="12">
        <v>60</v>
      </c>
      <c r="D11" s="12" t="s">
        <v>56</v>
      </c>
      <c r="E11" s="13">
        <v>245946</v>
      </c>
    </row>
    <row r="12" spans="1:5" x14ac:dyDescent="0.25">
      <c r="A12" s="12" t="s">
        <v>44</v>
      </c>
      <c r="B12" s="12" t="s">
        <v>11</v>
      </c>
      <c r="C12" s="12">
        <v>232</v>
      </c>
      <c r="D12" s="12" t="s">
        <v>56</v>
      </c>
      <c r="E12" s="13">
        <v>545284</v>
      </c>
    </row>
    <row r="13" spans="1:5" x14ac:dyDescent="0.25">
      <c r="A13" s="12" t="s">
        <v>45</v>
      </c>
      <c r="B13" s="12" t="s">
        <v>12</v>
      </c>
      <c r="C13" s="12">
        <v>140</v>
      </c>
      <c r="D13" s="12" t="s">
        <v>56</v>
      </c>
      <c r="E13" s="13">
        <v>276546</v>
      </c>
    </row>
    <row r="14" spans="1:5" x14ac:dyDescent="0.25">
      <c r="A14" s="12" t="s">
        <v>46</v>
      </c>
      <c r="B14" s="12" t="s">
        <v>13</v>
      </c>
      <c r="C14" s="12">
        <v>43</v>
      </c>
      <c r="D14" s="12" t="s">
        <v>56</v>
      </c>
      <c r="E14" s="13">
        <v>192514</v>
      </c>
    </row>
    <row r="15" spans="1:5" x14ac:dyDescent="0.25">
      <c r="A15" s="12" t="s">
        <v>47</v>
      </c>
      <c r="B15" s="12" t="s">
        <v>14</v>
      </c>
      <c r="C15" s="12">
        <v>733</v>
      </c>
      <c r="D15" s="12" t="s">
        <v>56</v>
      </c>
      <c r="E15" s="13">
        <v>1437316</v>
      </c>
    </row>
    <row r="16" spans="1:5" x14ac:dyDescent="0.25">
      <c r="A16" s="12" t="s">
        <v>48</v>
      </c>
      <c r="B16" s="12" t="s">
        <v>15</v>
      </c>
      <c r="C16" s="12">
        <v>57</v>
      </c>
      <c r="D16" s="12" t="s">
        <v>56</v>
      </c>
      <c r="E16" s="13">
        <v>123616</v>
      </c>
    </row>
    <row r="17" spans="1:5" x14ac:dyDescent="0.25">
      <c r="A17" s="6"/>
      <c r="B17" s="6" t="s">
        <v>16</v>
      </c>
      <c r="C17" s="2">
        <f>SUM(C2:C16)</f>
        <v>5901</v>
      </c>
      <c r="D17" s="3">
        <v>45870</v>
      </c>
      <c r="E17" s="2">
        <f>SUM(E2:E16)</f>
        <v>11788715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G21"/>
  <sheetViews>
    <sheetView workbookViewId="0"/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  <col min="7" max="7" width="12.28515625" bestFit="1" customWidth="1"/>
  </cols>
  <sheetData>
    <row r="1" spans="1:5" x14ac:dyDescent="0.25">
      <c r="A1" s="4" t="s">
        <v>33</v>
      </c>
      <c r="B1" s="5" t="s">
        <v>2</v>
      </c>
      <c r="C1" s="5" t="s">
        <v>17</v>
      </c>
      <c r="D1" s="5" t="s">
        <v>1</v>
      </c>
      <c r="E1" s="5" t="s">
        <v>0</v>
      </c>
    </row>
    <row r="2" spans="1:5" x14ac:dyDescent="0.25">
      <c r="A2" s="12" t="s">
        <v>34</v>
      </c>
      <c r="B2" s="12" t="s">
        <v>3</v>
      </c>
      <c r="C2" s="12">
        <v>681</v>
      </c>
      <c r="D2" s="12" t="s">
        <v>57</v>
      </c>
      <c r="E2" s="13">
        <v>4386946</v>
      </c>
    </row>
    <row r="3" spans="1:5" x14ac:dyDescent="0.25">
      <c r="A3" s="12" t="s">
        <v>35</v>
      </c>
      <c r="B3" s="12" t="s">
        <v>36</v>
      </c>
      <c r="C3" s="12">
        <v>4955</v>
      </c>
      <c r="D3" s="12" t="s">
        <v>57</v>
      </c>
      <c r="E3" s="13">
        <v>35177249</v>
      </c>
    </row>
    <row r="4" spans="1:5" x14ac:dyDescent="0.25">
      <c r="A4" s="12" t="s">
        <v>35</v>
      </c>
      <c r="B4" s="12" t="s">
        <v>37</v>
      </c>
      <c r="C4" s="12">
        <v>8691</v>
      </c>
      <c r="D4" s="12" t="s">
        <v>57</v>
      </c>
      <c r="E4" s="13">
        <v>51522040</v>
      </c>
    </row>
    <row r="5" spans="1:5" x14ac:dyDescent="0.25">
      <c r="A5" s="12" t="s">
        <v>38</v>
      </c>
      <c r="B5" s="12" t="s">
        <v>4</v>
      </c>
      <c r="C5" s="12">
        <v>8409</v>
      </c>
      <c r="D5" s="12" t="s">
        <v>57</v>
      </c>
      <c r="E5" s="13">
        <v>48310982</v>
      </c>
    </row>
    <row r="6" spans="1:5" x14ac:dyDescent="0.25">
      <c r="A6" s="12" t="s">
        <v>39</v>
      </c>
      <c r="B6" s="12" t="s">
        <v>40</v>
      </c>
      <c r="C6" s="12">
        <v>1791</v>
      </c>
      <c r="D6" s="12" t="s">
        <v>57</v>
      </c>
      <c r="E6" s="13">
        <v>12809857</v>
      </c>
    </row>
    <row r="7" spans="1:5" x14ac:dyDescent="0.25">
      <c r="A7" s="12" t="s">
        <v>41</v>
      </c>
      <c r="B7" s="12" t="s">
        <v>6</v>
      </c>
      <c r="C7" s="12">
        <v>7963</v>
      </c>
      <c r="D7" s="12" t="s">
        <v>57</v>
      </c>
      <c r="E7" s="13">
        <v>54414019</v>
      </c>
    </row>
    <row r="8" spans="1:5" x14ac:dyDescent="0.25">
      <c r="A8" s="12" t="s">
        <v>42</v>
      </c>
      <c r="B8" s="12" t="s">
        <v>7</v>
      </c>
      <c r="C8" s="12">
        <v>2632</v>
      </c>
      <c r="D8" s="12" t="s">
        <v>57</v>
      </c>
      <c r="E8" s="13">
        <v>18154913</v>
      </c>
    </row>
    <row r="9" spans="1:5" x14ac:dyDescent="0.25">
      <c r="A9" s="12" t="s">
        <v>42</v>
      </c>
      <c r="B9" s="12" t="s">
        <v>8</v>
      </c>
      <c r="C9" s="12">
        <v>211823</v>
      </c>
      <c r="D9" s="12" t="s">
        <v>57</v>
      </c>
      <c r="E9" s="13">
        <v>1127559104</v>
      </c>
    </row>
    <row r="10" spans="1:5" x14ac:dyDescent="0.25">
      <c r="A10" s="12" t="s">
        <v>42</v>
      </c>
      <c r="B10" s="12" t="s">
        <v>9</v>
      </c>
      <c r="C10" s="12">
        <v>9204</v>
      </c>
      <c r="D10" s="12" t="s">
        <v>57</v>
      </c>
      <c r="E10" s="13">
        <v>59540585</v>
      </c>
    </row>
    <row r="11" spans="1:5" x14ac:dyDescent="0.25">
      <c r="A11" s="12" t="s">
        <v>43</v>
      </c>
      <c r="B11" s="12" t="s">
        <v>10</v>
      </c>
      <c r="C11" s="12">
        <v>2949</v>
      </c>
      <c r="D11" s="12" t="s">
        <v>57</v>
      </c>
      <c r="E11" s="13">
        <v>22390752</v>
      </c>
    </row>
    <row r="12" spans="1:5" x14ac:dyDescent="0.25">
      <c r="A12" s="12" t="s">
        <v>44</v>
      </c>
      <c r="B12" s="12" t="s">
        <v>11</v>
      </c>
      <c r="C12" s="12">
        <v>10497</v>
      </c>
      <c r="D12" s="12" t="s">
        <v>57</v>
      </c>
      <c r="E12" s="13">
        <v>71149314</v>
      </c>
    </row>
    <row r="13" spans="1:5" x14ac:dyDescent="0.25">
      <c r="A13" s="12" t="s">
        <v>45</v>
      </c>
      <c r="B13" s="12" t="s">
        <v>12</v>
      </c>
      <c r="C13" s="12">
        <v>4606</v>
      </c>
      <c r="D13" s="12" t="s">
        <v>57</v>
      </c>
      <c r="E13" s="13">
        <v>32766245</v>
      </c>
    </row>
    <row r="14" spans="1:5" x14ac:dyDescent="0.25">
      <c r="A14" s="12" t="s">
        <v>46</v>
      </c>
      <c r="B14" s="12" t="s">
        <v>13</v>
      </c>
      <c r="C14" s="12">
        <v>1177</v>
      </c>
      <c r="D14" s="12" t="s">
        <v>57</v>
      </c>
      <c r="E14" s="13">
        <v>8828872</v>
      </c>
    </row>
    <row r="15" spans="1:5" x14ac:dyDescent="0.25">
      <c r="A15" s="12" t="s">
        <v>47</v>
      </c>
      <c r="B15" s="12" t="s">
        <v>14</v>
      </c>
      <c r="C15" s="12">
        <v>22597</v>
      </c>
      <c r="D15" s="12" t="s">
        <v>57</v>
      </c>
      <c r="E15" s="13">
        <v>147855972</v>
      </c>
    </row>
    <row r="16" spans="1:5" x14ac:dyDescent="0.25">
      <c r="A16" s="12" t="s">
        <v>48</v>
      </c>
      <c r="B16" s="12" t="s">
        <v>15</v>
      </c>
      <c r="C16" s="12">
        <v>1076</v>
      </c>
      <c r="D16" s="12" t="s">
        <v>57</v>
      </c>
      <c r="E16" s="13">
        <v>7650002</v>
      </c>
    </row>
    <row r="17" spans="1:7" x14ac:dyDescent="0.25">
      <c r="A17" s="6"/>
      <c r="B17" s="7" t="s">
        <v>16</v>
      </c>
      <c r="C17" s="2">
        <f>SUM(C2:C16)</f>
        <v>299051</v>
      </c>
      <c r="D17" s="3">
        <v>45901</v>
      </c>
      <c r="E17" s="2">
        <f>SUM(E2:E16)</f>
        <v>1702516852</v>
      </c>
    </row>
    <row r="19" spans="1:7" x14ac:dyDescent="0.25">
      <c r="E19" s="9"/>
      <c r="F19" s="9"/>
      <c r="G19" s="9"/>
    </row>
    <row r="21" spans="1:7" x14ac:dyDescent="0.25">
      <c r="E2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Q3-2025</vt:lpstr>
      <vt:lpstr>fördelning per trad &amp; fond</vt:lpstr>
      <vt:lpstr>Juli</vt:lpstr>
      <vt:lpstr>Aug</vt:lpstr>
      <vt:lpstr>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2025-10-10T13:26:40Z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